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F107"/>
  <c r="E107"/>
  <c r="H106"/>
  <c r="F106"/>
  <c r="E106"/>
  <c r="H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<sst xmlns="http://schemas.openxmlformats.org/spreadsheetml/2006/main" count="209" uniqueCount="205">
  <si>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</si>
  <si>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</si>
  <si>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</si>
  <si>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</si>
  <si>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</si>
  <si>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</si>
  <si>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</si>
  <si>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</si>
  <si>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</si>
  <si>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</si>
  <si>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</si>
  <si>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</si>
  <si>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</si>
  <si>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</si>
  <si>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</si>
  <si>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</si>
  <si>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</si>
  <si>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</si>
  <si>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</si>
  <si>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</si>
  <si>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</si>
  <si>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</si>
  <si>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</si>
  <si>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</si>
  <si>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</si>
  <si>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</si>
  <si>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</si>
  <si>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</si>
  <si>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</si>
  <si>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</si>
  <si>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</si>
  <si>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</si>
  <si>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</si>
  <si>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</si>
  <si>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</si>
  <si>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</si>
  <si>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</si>
  <si>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</si>
  <si>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</si>
  <si>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</si>
  <si>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</si>
  <si>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</si>
  <si>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</si>
  <si>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</si>
  <si>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</si>
  <si>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</si>
  <si>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</si>
  <si>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</si>
  <si>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</si>
  <si>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</si>
  <si>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</si>
  <si>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</si>
  <si>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</si>
  <si>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</si>
  <si>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</si>
  <si>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</si>
  <si>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</si>
  <si>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</si>
  <si>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</si>
  <si>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</si>
  <si>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</si>
  <si>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</si>
  <si>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</si>
  <si>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</si>
  <si>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</si>
  <si>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</si>
  <si>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</si>
  <si>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</si>
  <si>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</si>
  <si>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</si>
  <si>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</si>
  <si>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</si>
  <si>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</si>
  <si>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</si>
  <si>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</si>
  <si>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</si>
  <si>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</si>
  <si>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</si>
  <si>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</si>
  <si>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</si>
  <si>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</si>
  <si>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</si>
  <si>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</si>
  <si>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</si>
  <si>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</si>
  <si>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</si>
  <si>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</si>
  <si>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</si>
  <si>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</si>
  <si>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</si>
  <si>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</si>
  <si>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</si>
  <si>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</si>
  <si>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</si>
  <si>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</si>
  <si>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</si>
  <si>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</si>
  <si>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</si>
  <si>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</si>
  <si>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</si>
  <si>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</si>
  <si>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</si>
  <si>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</si>
  <si>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</si>
  <si>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</si>
  <si>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</si>
  <si>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</si>
  <si>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</si>
  <si>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</si>
  <si>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</si>
  <si>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</si>
  <si>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</si>
  <si>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</si>
  <si>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</si>
  <si>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</si>
  <si>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</si>
  <si>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</si>
  <si>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</si>
  <si>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</si>
  <si>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</si>
  <si>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</si>
  <si>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</si>
  <si>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</si>
  <si>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</si>
  <si>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</si>
  <si>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</si>
  <si>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</si>
  <si>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</si>
  <si>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</si>
  <si>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</si>
  <si>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</si>
  <si>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</si>
  <si>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</si>
  <si>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</si>
  <si>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</si>
  <si>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</si>
  <si>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</si>
  <si>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</si>
  <si>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</si>
  <si>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</si>
  <si>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</si>
  <si>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</si>
  <si>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</si>
  <si>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</si>
  <si>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</si>
  <si>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</si>
  <si>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</si>
  <si>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</si>
  <si>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</si>
  <si>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</si>
  <si>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</si>
  <si>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</si>
  <si>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</si>
  <si>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</si>
  <si>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</si>
  <si>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</si>
  <si>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</si>
  <si>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</si>
  <si>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</si>
  <si>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</si>
  <si>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</si>
  <si>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</si>
  <si>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</si>
  <si>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</si>
  <si>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</si>
  <si>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</si>
  <si>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</si>
  <si>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</si>
  <si>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</si>
  <si>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</si>
  <si>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</si>
  <si>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</si>
  <si>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</si>
  <si>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</si>
  <si>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</si>
  <si>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</si>
  <si>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</si>
  <si>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</si>
  <si>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</si>
  <si>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</si>
  <si>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</si>
  <si>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</si>
  <si>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</si>
  <si>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</si>
  <si>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</si>
  <si>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</si>
  <si>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</si>
  <si>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</si>
  <si>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</si>
  <si>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</si>
  <si>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</si>
  <si>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</si>
  <si>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</si>
  <si>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</si>
  <si>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</si>
  <si>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</si>
  <si>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</si>
  <si>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</si>
  <si>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</si>
  <si>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</si>
  <si>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</si>
  <si>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</si>
  <si>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NOPAR FOR TRADING AND INVESTMENT</t>
  </si>
  <si>
    <t>نوبار للتجارة والاستثمار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</si>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</sst>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F6" sqref="F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131238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0.52</v>
      </c>
      <c r="F6" s="13">
        <v>0.92</v>
      </c>
      <c r="G6" s="13">
        <v>1.1599999999999999</v>
      </c>
      <c r="H6" s="13">
        <v>1.1399999999999999</v>
      </c>
      <c r="I6" s="14" t="s">
        <v>5</v>
      </c>
    </row>
    <row r="7" spans="4:9">
      <c r="D7" s="12" t="s">
        <v>6</v>
      </c>
      <c r="E7" s="15">
        <v>30146.76</v>
      </c>
      <c r="F7" s="15">
        <v>102790.87</v>
      </c>
      <c r="G7" s="15">
        <v>86430.14</v>
      </c>
      <c r="H7" s="15">
        <v>82793.95</v>
      </c>
      <c r="I7" s="14" t="s">
        <v>7</v>
      </c>
    </row>
    <row r="8" spans="4:9">
      <c r="D8" s="12" t="s">
        <v>8</v>
      </c>
      <c r="E8" s="15">
        <v>41263</v>
      </c>
      <c r="F8" s="15">
        <v>102899</v>
      </c>
      <c r="G8" s="15">
        <v>75574</v>
      </c>
      <c r="H8" s="15">
        <v>58752</v>
      </c>
      <c r="I8" s="14" t="s">
        <v>9</v>
      </c>
    </row>
    <row r="9" spans="4:9">
      <c r="D9" s="12" t="s">
        <v>10</v>
      </c>
      <c r="E9" s="15">
        <v>67</v>
      </c>
      <c r="F9" s="15">
        <v>20</v>
      </c>
      <c r="G9" s="15">
        <v>27</v>
      </c>
      <c r="H9" s="15">
        <v>141</v>
      </c>
      <c r="I9" s="14" t="s">
        <v>11</v>
      </c>
    </row>
    <row r="10" spans="4:9">
      <c r="D10" s="12" t="s">
        <v>12</v>
      </c>
      <c r="E10" s="15">
        <v>1100070</v>
      </c>
      <c r="F10" s="15">
        <v>1100070</v>
      </c>
      <c r="G10" s="15">
        <v>1100070</v>
      </c>
      <c r="H10" s="15">
        <v>500000</v>
      </c>
      <c r="I10" s="14" t="s">
        <v>13</v>
      </c>
    </row>
    <row r="11" spans="4:9">
      <c r="D11" s="12" t="s">
        <v>14</v>
      </c>
      <c r="E11" s="15">
        <v>572036.4</v>
      </c>
      <c r="F11" s="15">
        <v>1012064.4</v>
      </c>
      <c r="G11" s="15">
        <v>1276081.2</v>
      </c>
      <c r="H11" s="15">
        <v>570000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384462</v>
      </c>
      <c r="F16" s="25">
        <v>468026</v>
      </c>
      <c r="G16" s="25">
        <v>385755</v>
      </c>
      <c r="H16" s="25">
        <v>87511</v>
      </c>
      <c r="I16" s="11" t="s">
        <v>21</v>
      </c>
    </row>
    <row r="17" spans="4:9">
      <c r="D17" s="12" t="s">
        <v>22</v>
      </c>
      <c r="E17" s="26">
        <v>0</v>
      </c>
      <c r="F17" s="26">
        <v>0</v>
      </c>
      <c r="G17" s="26">
        <v>0</v>
      </c>
      <c r="H17" s="26">
        <v>0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355906</v>
      </c>
      <c r="F20" s="26">
        <v>300335</v>
      </c>
      <c r="G20" s="26">
        <v>157</v>
      </c>
      <c r="H20" s="26">
        <v>157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999348</v>
      </c>
      <c r="F23" s="26">
        <v>1027616</v>
      </c>
      <c r="G23" s="26">
        <v>1039110</v>
      </c>
      <c r="H23" s="26">
        <v>211528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998</v>
      </c>
      <c r="F25" s="26">
        <v>1582</v>
      </c>
      <c r="G25" s="26">
        <v>2115</v>
      </c>
      <c r="H25" s="26">
        <v>258320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998</v>
      </c>
      <c r="F28" s="26">
        <v>1582</v>
      </c>
      <c r="G28" s="26">
        <v>2115</v>
      </c>
      <c r="H28" s="26">
        <v>258320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1000346</v>
      </c>
      <c r="F30" s="29">
        <v>1029198</v>
      </c>
      <c r="G30" s="29">
        <v>1041225</v>
      </c>
      <c r="H30" s="29">
        <v>469848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0</v>
      </c>
      <c r="F35" s="25">
        <v>0</v>
      </c>
      <c r="G35" s="25">
        <v>0</v>
      </c>
      <c r="H35" s="25">
        <v>355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1467</v>
      </c>
      <c r="F39" s="26">
        <v>1100</v>
      </c>
      <c r="G39" s="26">
        <v>4100</v>
      </c>
      <c r="H39" s="26">
        <v>455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1467</v>
      </c>
      <c r="F43" s="29">
        <v>1100</v>
      </c>
      <c r="G43" s="29">
        <v>4100</v>
      </c>
      <c r="H43" s="29">
        <v>455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1100070</v>
      </c>
      <c r="F46" s="25">
        <v>1100070</v>
      </c>
      <c r="G46" s="25">
        <v>1100070</v>
      </c>
      <c r="H46" s="25">
        <v>500000</v>
      </c>
      <c r="I46" s="11" t="s">
        <v>75</v>
      </c>
    </row>
    <row r="47" spans="4:9">
      <c r="D47" s="12" t="s">
        <v>76</v>
      </c>
      <c r="E47" s="26">
        <v>1100070</v>
      </c>
      <c r="F47" s="26">
        <v>1100070</v>
      </c>
      <c r="G47" s="26">
        <v>1100070</v>
      </c>
      <c r="H47" s="26">
        <v>500000</v>
      </c>
      <c r="I47" s="14" t="s">
        <v>77</v>
      </c>
    </row>
    <row r="48" spans="4:9">
      <c r="D48" s="12" t="s">
        <v>78</v>
      </c>
      <c r="E48" s="26">
        <v>1100070</v>
      </c>
      <c r="F48" s="26">
        <v>1100070</v>
      </c>
      <c r="G48" s="26">
        <v>1100070</v>
      </c>
      <c r="H48" s="26">
        <v>500000</v>
      </c>
      <c r="I48" s="14" t="s">
        <v>79</v>
      </c>
    </row>
    <row r="49" spans="4:9">
      <c r="D49" s="12" t="s">
        <v>80</v>
      </c>
      <c r="E49" s="26">
        <v>0</v>
      </c>
      <c r="F49" s="26">
        <v>0</v>
      </c>
      <c r="G49" s="26">
        <v>0</v>
      </c>
      <c r="H49" s="26">
        <v>0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0</v>
      </c>
      <c r="F55" s="26">
        <v>0</v>
      </c>
      <c r="G55" s="26">
        <v>0</v>
      </c>
      <c r="H55" s="26">
        <v>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-101191</v>
      </c>
      <c r="F58" s="26">
        <v>-71972</v>
      </c>
      <c r="G58" s="26">
        <v>-62945</v>
      </c>
      <c r="H58" s="26">
        <v>-30607</v>
      </c>
      <c r="I58" s="14" t="s">
        <v>95</v>
      </c>
    </row>
    <row r="59" spans="4:9">
      <c r="D59" s="12" t="s">
        <v>96</v>
      </c>
      <c r="E59" s="26">
        <v>998879</v>
      </c>
      <c r="F59" s="26">
        <v>1028098</v>
      </c>
      <c r="G59" s="26">
        <v>1037125</v>
      </c>
      <c r="H59" s="26">
        <v>469393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1000346</v>
      </c>
      <c r="F61" s="29">
        <v>1029198</v>
      </c>
      <c r="G61" s="29">
        <v>1041225</v>
      </c>
      <c r="H61" s="29">
        <v>469848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53000</v>
      </c>
      <c r="F65" s="25">
        <v>167000</v>
      </c>
      <c r="G65" s="25">
        <v>0</v>
      </c>
      <c r="H65" s="25">
        <v>3255</v>
      </c>
      <c r="I65" s="11" t="s">
        <v>103</v>
      </c>
    </row>
    <row r="66" spans="4:9">
      <c r="D66" s="12" t="s">
        <v>104</v>
      </c>
      <c r="E66" s="26">
        <v>44429</v>
      </c>
      <c r="F66" s="26">
        <v>129556</v>
      </c>
      <c r="G66" s="26">
        <v>0</v>
      </c>
      <c r="H66" s="26">
        <v>0</v>
      </c>
      <c r="I66" s="14" t="s">
        <v>105</v>
      </c>
    </row>
    <row r="67" spans="4:9">
      <c r="D67" s="12" t="s">
        <v>106</v>
      </c>
      <c r="E67" s="26">
        <v>8571</v>
      </c>
      <c r="F67" s="26">
        <v>37444</v>
      </c>
      <c r="G67" s="26">
        <v>0</v>
      </c>
      <c r="H67" s="26">
        <v>3255</v>
      </c>
      <c r="I67" s="14" t="s">
        <v>107</v>
      </c>
    </row>
    <row r="68" spans="4:9">
      <c r="D68" s="12" t="s">
        <v>108</v>
      </c>
      <c r="E68" s="26">
        <v>47449</v>
      </c>
      <c r="F68" s="26">
        <v>47517</v>
      </c>
      <c r="G68" s="26">
        <v>42889</v>
      </c>
      <c r="H68" s="26">
        <v>21552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584</v>
      </c>
      <c r="F70" s="26">
        <v>533</v>
      </c>
      <c r="G70" s="26">
        <v>533</v>
      </c>
      <c r="H70" s="26">
        <v>0</v>
      </c>
      <c r="I70" s="14" t="s">
        <v>113</v>
      </c>
    </row>
    <row r="71" spans="4:9">
      <c r="D71" s="12" t="s">
        <v>114</v>
      </c>
      <c r="E71" s="26">
        <v>0</v>
      </c>
      <c r="F71" s="26">
        <v>0</v>
      </c>
      <c r="G71" s="26">
        <v>533</v>
      </c>
      <c r="H71" s="26">
        <v>344</v>
      </c>
      <c r="I71" s="14" t="s">
        <v>115</v>
      </c>
    </row>
    <row r="72" spans="4:9">
      <c r="D72" s="12" t="s">
        <v>116</v>
      </c>
      <c r="E72" s="26">
        <v>-38878</v>
      </c>
      <c r="F72" s="26">
        <v>-10073</v>
      </c>
      <c r="G72" s="26">
        <v>-43422</v>
      </c>
      <c r="H72" s="26">
        <v>-18641</v>
      </c>
      <c r="I72" s="14" t="s">
        <v>117</v>
      </c>
    </row>
    <row r="73" spans="4:9">
      <c r="D73" s="12" t="s">
        <v>118</v>
      </c>
      <c r="E73" s="26">
        <v>9659</v>
      </c>
      <c r="F73" s="26">
        <v>12546</v>
      </c>
      <c r="G73" s="26">
        <v>11084</v>
      </c>
      <c r="H73" s="26">
        <v>0</v>
      </c>
      <c r="I73" s="14" t="s">
        <v>119</v>
      </c>
    </row>
    <row r="74" spans="4:9">
      <c r="D74" s="12" t="s">
        <v>120</v>
      </c>
      <c r="E74" s="26">
        <v>0</v>
      </c>
      <c r="F74" s="26">
        <v>11500</v>
      </c>
      <c r="G74" s="26">
        <v>0</v>
      </c>
      <c r="H74" s="26">
        <v>0</v>
      </c>
      <c r="I74" s="14" t="s">
        <v>121</v>
      </c>
    </row>
    <row r="75" spans="4:9">
      <c r="D75" s="12" t="s">
        <v>122</v>
      </c>
      <c r="E75" s="26">
        <v>-29219</v>
      </c>
      <c r="F75" s="26">
        <v>-9027</v>
      </c>
      <c r="G75" s="26">
        <v>-32338</v>
      </c>
      <c r="H75" s="26">
        <v>-18641</v>
      </c>
      <c r="I75" s="14" t="s">
        <v>123</v>
      </c>
    </row>
    <row r="76" spans="4:9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>
      <c r="D77" s="12" t="s">
        <v>126</v>
      </c>
      <c r="E77" s="26">
        <v>-29219</v>
      </c>
      <c r="F77" s="26">
        <v>-9027</v>
      </c>
      <c r="G77" s="26">
        <v>-32338</v>
      </c>
      <c r="H77" s="26">
        <v>-18641</v>
      </c>
      <c r="I77" s="43" t="s">
        <v>127</v>
      </c>
    </row>
    <row r="78" spans="4:9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/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-29219</v>
      </c>
      <c r="F82" s="26">
        <v>-9027</v>
      </c>
      <c r="G82" s="26">
        <v>-32338</v>
      </c>
      <c r="H82" s="26">
        <v>-18641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-29219</v>
      </c>
      <c r="F84" s="29">
        <v>-9027</v>
      </c>
      <c r="G84" s="29">
        <v>-32338</v>
      </c>
      <c r="H84" s="29">
        <v>-18641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468026</v>
      </c>
      <c r="F88" s="25">
        <v>385755</v>
      </c>
      <c r="G88" s="25">
        <v>87511</v>
      </c>
      <c r="H88" s="25">
        <v>178637</v>
      </c>
      <c r="I88" s="11" t="s">
        <v>143</v>
      </c>
    </row>
    <row r="89" spans="4:9">
      <c r="D89" s="12" t="s">
        <v>144</v>
      </c>
      <c r="E89" s="26">
        <v>-83564</v>
      </c>
      <c r="F89" s="26">
        <v>82271</v>
      </c>
      <c r="G89" s="26">
        <v>-28416</v>
      </c>
      <c r="H89" s="26">
        <v>14772</v>
      </c>
      <c r="I89" s="14" t="s">
        <v>145</v>
      </c>
    </row>
    <row r="90" spans="4:9">
      <c r="D90" s="12" t="s">
        <v>146</v>
      </c>
      <c r="E90" s="26">
        <v>0</v>
      </c>
      <c r="F90" s="26">
        <v>0</v>
      </c>
      <c r="G90" s="26">
        <v>-273410</v>
      </c>
      <c r="H90" s="26">
        <v>-105898</v>
      </c>
      <c r="I90" s="14" t="s">
        <v>147</v>
      </c>
    </row>
    <row r="91" spans="4:9">
      <c r="D91" s="12" t="s">
        <v>148</v>
      </c>
      <c r="E91" s="26">
        <v>0</v>
      </c>
      <c r="F91" s="26">
        <v>0</v>
      </c>
      <c r="G91" s="26">
        <v>600070</v>
      </c>
      <c r="H91" s="26">
        <v>0</v>
      </c>
      <c r="I91" s="14" t="s">
        <v>149</v>
      </c>
    </row>
    <row r="92" spans="4:9">
      <c r="D92" s="28" t="s">
        <v>150</v>
      </c>
      <c r="E92" s="29">
        <v>384462</v>
      </c>
      <c r="F92" s="29">
        <v>468026</v>
      </c>
      <c r="G92" s="29">
        <v>385755</v>
      </c>
      <c r="H92" s="29">
        <v>87511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3.75094312180134</v>
      </c>
      <c r="F96" s="10">
        <f>+F8*100/F10</f>
        <v>9.3538592998627355</v>
      </c>
      <c r="G96" s="10">
        <f>+G8*100/G10</f>
        <v>6.8699264592253222</v>
      </c>
      <c r="H96" s="10">
        <f>+H8*100/H10</f>
        <v>11.750400000000001</v>
      </c>
      <c r="I96" s="11" t="s">
        <v>155</v>
      </c>
    </row>
    <row r="97" spans="1:15">
      <c r="D97" s="12" t="s">
        <v>156</v>
      </c>
      <c r="E97" s="13">
        <f>+E84/E10</f>
        <v>-2.6561037024916596E-2</v>
      </c>
      <c r="F97" s="13">
        <f>+F84/F10</f>
        <v>-8.2058414464534074E-3</v>
      </c>
      <c r="G97" s="13">
        <f>+G84/G10</f>
        <v>-2.9396311143836302E-2</v>
      </c>
      <c r="H97" s="13">
        <f>+H84/H10</f>
        <v>-3.7282000000000003E-2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0.9080140354704701</v>
      </c>
      <c r="F99" s="13">
        <f>+F59/F10</f>
        <v>0.93457507249538663</v>
      </c>
      <c r="G99" s="13">
        <f>+G59/G10</f>
        <v>0.94278091394184005</v>
      </c>
      <c r="H99" s="13">
        <f>+H59/H10</f>
        <v>0.93878600000000001</v>
      </c>
      <c r="I99" s="14" t="s">
        <v>161</v>
      </c>
    </row>
    <row r="100" spans="1:15">
      <c r="D100" s="12" t="s">
        <v>162</v>
      </c>
      <c r="E100" s="13">
        <f>+E11/E84</f>
        <v>-19.577548855196962</v>
      </c>
      <c r="F100" s="13">
        <f>+F11/F84</f>
        <v>-112.11525423728814</v>
      </c>
      <c r="G100" s="13">
        <f>+G11/G84</f>
        <v>-39.460733502381096</v>
      </c>
      <c r="H100" s="13">
        <f>+H11/H84</f>
        <v>-30.577758703932194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0.57267837245552267</v>
      </c>
      <c r="F103" s="46">
        <f>+F11/F59</f>
        <v>0.98440459956152038</v>
      </c>
      <c r="G103" s="46">
        <f>+G11/G59</f>
        <v>1.2304025069302158</v>
      </c>
      <c r="H103" s="46">
        <f>+H11/H59</f>
        <v>1.2143342572215605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16.171698113207547</v>
      </c>
      <c r="F105" s="51">
        <f>+F67*100/F65</f>
        <v>22.421556886227545</v>
      </c>
      <c r="G105" s="51" t="s">
        <v>204</v>
      </c>
      <c r="H105" s="51">
        <f>+H67*100/H65</f>
        <v>100</v>
      </c>
      <c r="I105" s="11" t="s">
        <v>171</v>
      </c>
    </row>
    <row r="106" spans="1:15">
      <c r="D106" s="12" t="s">
        <v>172</v>
      </c>
      <c r="E106" s="52">
        <f>+E75*100/E65</f>
        <v>-55.130188679245286</v>
      </c>
      <c r="F106" s="52">
        <f>+F75*100/F65</f>
        <v>-5.4053892215568862</v>
      </c>
      <c r="G106" s="52" t="s">
        <v>204</v>
      </c>
      <c r="H106" s="52">
        <f>+H75*100/H65</f>
        <v>-572.68817204301081</v>
      </c>
      <c r="I106" s="14" t="s">
        <v>173</v>
      </c>
    </row>
    <row r="107" spans="1:15">
      <c r="D107" s="12" t="s">
        <v>174</v>
      </c>
      <c r="E107" s="52">
        <f>+E82*100/E65</f>
        <v>-55.130188679245286</v>
      </c>
      <c r="F107" s="52">
        <f>+F82*100/F65</f>
        <v>-5.4053892215568862</v>
      </c>
      <c r="G107" s="52" t="s">
        <v>204</v>
      </c>
      <c r="H107" s="52">
        <f>+H82*100/H65</f>
        <v>-572.68817204301081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-2.920889372277192</v>
      </c>
      <c r="F108" s="52">
        <f>(F82+F76)*100/F30</f>
        <v>-0.87709070557851843</v>
      </c>
      <c r="G108" s="52">
        <f>(G82+G76)*100/G30</f>
        <v>-3.1057648442939807</v>
      </c>
      <c r="H108" s="52">
        <f>(H82+H76)*100/H30</f>
        <v>-3.9674533040472664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-2.9251791258000219</v>
      </c>
      <c r="F109" s="53">
        <f>+F84*100/F59</f>
        <v>-0.87802913730014065</v>
      </c>
      <c r="G109" s="53">
        <f>+G84*100/G59</f>
        <v>-3.118042666023864</v>
      </c>
      <c r="H109" s="53">
        <f>+H84*100/H59</f>
        <v>-3.9712991033100193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0.14664925935626275</v>
      </c>
      <c r="F111" s="10">
        <f>+F43*100/F30</f>
        <v>0.10687933711491861</v>
      </c>
      <c r="G111" s="10">
        <f>+G43*100/G30</f>
        <v>0.3937669571898485</v>
      </c>
      <c r="H111" s="10">
        <f>+H43*100/H30</f>
        <v>9.6839829051097379E-2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99.853350740643734</v>
      </c>
      <c r="F112" s="13">
        <f>+F59*100/F30</f>
        <v>99.893120662885082</v>
      </c>
      <c r="G112" s="13">
        <f>+G59*100/G30</f>
        <v>99.606233042810146</v>
      </c>
      <c r="H112" s="13">
        <f>+H59*100/H30</f>
        <v>99.903160170948908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 t="e">
        <f>+E75/E76</f>
        <v>#DIV/0!</v>
      </c>
      <c r="F113" s="46" t="e">
        <f>+F75/F76</f>
        <v>#DIV/0!</v>
      </c>
      <c r="G113" s="46" t="e">
        <f>+G75/G76</f>
        <v>#DIV/0!</v>
      </c>
      <c r="H113" s="46" t="e">
        <f>+H75/H76</f>
        <v>#DIV/0!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5.2981668342753405E-2</v>
      </c>
      <c r="F115" s="10">
        <f>+F65/F30</f>
        <v>0.16226226634719462</v>
      </c>
      <c r="G115" s="10">
        <f>+G65/G30</f>
        <v>0</v>
      </c>
      <c r="H115" s="10">
        <f>+H65/H30</f>
        <v>6.9277723859631204E-3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53.106212424849701</v>
      </c>
      <c r="F116" s="13">
        <f>+F65/F28</f>
        <v>105.56257901390644</v>
      </c>
      <c r="G116" s="13">
        <f>+G65/G28</f>
        <v>0</v>
      </c>
      <c r="H116" s="13">
        <f>+H65/H28</f>
        <v>1.2600650356147413E-2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5.3112545483880343E-2</v>
      </c>
      <c r="F117" s="46">
        <f>+F65/F120</f>
        <v>0.16268621239220821</v>
      </c>
      <c r="G117" s="46">
        <f>+G65/G120</f>
        <v>0</v>
      </c>
      <c r="H117" s="46">
        <f>+H65/H120</f>
        <v>1.5421204985952727E-2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681.21881390593046</v>
      </c>
      <c r="F119" s="58">
        <f>+F23/F39</f>
        <v>934.19636363636369</v>
      </c>
      <c r="G119" s="58">
        <f>+G23/G39</f>
        <v>253.44146341463414</v>
      </c>
      <c r="H119" s="58">
        <f>+H23/H39</f>
        <v>464.89670329670332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997881</v>
      </c>
      <c r="F120" s="29">
        <f>+F23-F39</f>
        <v>1026516</v>
      </c>
      <c r="G120" s="29">
        <f>+G23-G39</f>
        <v>1035010</v>
      </c>
      <c r="H120" s="29">
        <f>+H23-H39</f>
        <v>211073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2016-09-04T07:24:29Z</dcterms:modified>
</cp:coreProperties>
</file>